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5480" windowHeight="11640"/>
  </bookViews>
  <sheets>
    <sheet name="Sheet1" sheetId="1" r:id="rId1"/>
  </sheets>
  <definedNames>
    <definedName name="_xlnm.Print_Area" localSheetId="0">Sheet1!$A$1:$H$26</definedName>
    <definedName name="_xlnm.Print_Titles" localSheetId="0">Sheet1!$8:$8</definedName>
  </definedNames>
  <calcPr calcId="125725"/>
</workbook>
</file>

<file path=xl/calcChain.xml><?xml version="1.0" encoding="utf-8"?>
<calcChain xmlns="http://schemas.openxmlformats.org/spreadsheetml/2006/main">
  <c r="C19" i="1"/>
  <c r="D25"/>
  <c r="E25"/>
  <c r="F25"/>
  <c r="G25"/>
  <c r="H25"/>
  <c r="C25"/>
  <c r="D15"/>
  <c r="E15"/>
  <c r="F15"/>
  <c r="G15"/>
  <c r="H15"/>
  <c r="D19"/>
  <c r="E19"/>
  <c r="E21" s="1"/>
  <c r="F19"/>
  <c r="G19"/>
  <c r="H19"/>
  <c r="D20"/>
  <c r="E20"/>
  <c r="F20"/>
  <c r="G20"/>
  <c r="H20"/>
  <c r="D21"/>
  <c r="F21"/>
  <c r="G21"/>
  <c r="H21"/>
  <c r="C15"/>
  <c r="C4"/>
  <c r="C3"/>
  <c r="G1"/>
  <c r="C21" l="1"/>
  <c r="C20"/>
  <c r="C5"/>
</calcChain>
</file>

<file path=xl/sharedStrings.xml><?xml version="1.0" encoding="utf-8"?>
<sst xmlns="http://schemas.openxmlformats.org/spreadsheetml/2006/main" count="29" uniqueCount="29">
  <si>
    <t>評価額の合計</t>
    <rPh sb="0" eb="3">
      <t>ヒョウカガク</t>
    </rPh>
    <rPh sb="4" eb="6">
      <t>ゴウケイ</t>
    </rPh>
    <phoneticPr fontId="2"/>
  </si>
  <si>
    <t>購入額の合計</t>
    <rPh sb="0" eb="2">
      <t>コウニュウ</t>
    </rPh>
    <rPh sb="2" eb="3">
      <t>ガク</t>
    </rPh>
    <rPh sb="4" eb="6">
      <t>ゴウケイ</t>
    </rPh>
    <phoneticPr fontId="2"/>
  </si>
  <si>
    <t>銘柄</t>
    <rPh sb="0" eb="2">
      <t>メイガラ</t>
    </rPh>
    <phoneticPr fontId="2"/>
  </si>
  <si>
    <t>証券コード</t>
    <rPh sb="0" eb="2">
      <t>ショウケン</t>
    </rPh>
    <phoneticPr fontId="2"/>
  </si>
  <si>
    <t>業種</t>
    <rPh sb="0" eb="2">
      <t>ギョウシュ</t>
    </rPh>
    <phoneticPr fontId="2"/>
  </si>
  <si>
    <t>市場</t>
    <rPh sb="0" eb="2">
      <t>シジョウ</t>
    </rPh>
    <phoneticPr fontId="2"/>
  </si>
  <si>
    <t>約定株価</t>
    <rPh sb="0" eb="2">
      <t>ヤクジョウ</t>
    </rPh>
    <rPh sb="2" eb="4">
      <t>カブカ</t>
    </rPh>
    <phoneticPr fontId="2"/>
  </si>
  <si>
    <t>株数</t>
    <rPh sb="0" eb="2">
      <t>カブスウ</t>
    </rPh>
    <phoneticPr fontId="2"/>
  </si>
  <si>
    <t>約定日</t>
    <rPh sb="0" eb="3">
      <t>ヤクジョウビ</t>
    </rPh>
    <phoneticPr fontId="2"/>
  </si>
  <si>
    <t>時価</t>
    <rPh sb="0" eb="2">
      <t>ジカ</t>
    </rPh>
    <phoneticPr fontId="2"/>
  </si>
  <si>
    <t>買付け金額</t>
    <rPh sb="0" eb="2">
      <t>カイツ</t>
    </rPh>
    <rPh sb="3" eb="5">
      <t>キンガク</t>
    </rPh>
    <phoneticPr fontId="2"/>
  </si>
  <si>
    <t>評価額</t>
    <rPh sb="0" eb="3">
      <t>ヒョウカガク</t>
    </rPh>
    <phoneticPr fontId="2"/>
  </si>
  <si>
    <t>上昇率</t>
    <rPh sb="0" eb="2">
      <t>ジョウショウ</t>
    </rPh>
    <rPh sb="2" eb="3">
      <t>リツ</t>
    </rPh>
    <phoneticPr fontId="2"/>
  </si>
  <si>
    <t>No.2</t>
  </si>
  <si>
    <t>No.3</t>
  </si>
  <si>
    <t>No.4</t>
  </si>
  <si>
    <t>No.5</t>
  </si>
  <si>
    <t>No.6</t>
  </si>
  <si>
    <t>No.1</t>
    <phoneticPr fontId="2"/>
  </si>
  <si>
    <t>すべての株式の収支</t>
    <rPh sb="4" eb="6">
      <t>カブシキ</t>
    </rPh>
    <rPh sb="7" eb="9">
      <t>シュウシ</t>
    </rPh>
    <phoneticPr fontId="2"/>
  </si>
  <si>
    <t>売り時？</t>
    <rPh sb="0" eb="1">
      <t>ウ</t>
    </rPh>
    <rPh sb="2" eb="3">
      <t>ドキ</t>
    </rPh>
    <phoneticPr fontId="2"/>
  </si>
  <si>
    <t>銘柄を
調べる</t>
    <rPh sb="0" eb="2">
      <t>メイガラ</t>
    </rPh>
    <rPh sb="4" eb="5">
      <t>シラ</t>
    </rPh>
    <phoneticPr fontId="2"/>
  </si>
  <si>
    <t>株を
買い付ける</t>
    <rPh sb="0" eb="1">
      <t>カブ</t>
    </rPh>
    <rPh sb="3" eb="4">
      <t>カ</t>
    </rPh>
    <rPh sb="5" eb="6">
      <t>ツ</t>
    </rPh>
    <phoneticPr fontId="2"/>
  </si>
  <si>
    <t>評価損益を
求める</t>
    <rPh sb="0" eb="2">
      <t>ヒョウカ</t>
    </rPh>
    <rPh sb="2" eb="4">
      <t>ソンエキ</t>
    </rPh>
    <rPh sb="6" eb="7">
      <t>モト</t>
    </rPh>
    <phoneticPr fontId="2"/>
  </si>
  <si>
    <t>損切り株価</t>
    <rPh sb="0" eb="1">
      <t>ソン</t>
    </rPh>
    <rPh sb="1" eb="2">
      <t>キ</t>
    </rPh>
    <rPh sb="3" eb="5">
      <t>カブカ</t>
    </rPh>
    <phoneticPr fontId="2"/>
  </si>
  <si>
    <t>売却時の収支</t>
    <rPh sb="0" eb="2">
      <t>バイキャク</t>
    </rPh>
    <rPh sb="2" eb="3">
      <t>ジ</t>
    </rPh>
    <rPh sb="4" eb="6">
      <t>シュウシ</t>
    </rPh>
    <phoneticPr fontId="2"/>
  </si>
  <si>
    <t>　　</t>
    <phoneticPr fontId="2"/>
  </si>
  <si>
    <t>売り時ルール</t>
    <rPh sb="0" eb="1">
      <t>ウ</t>
    </rPh>
    <rPh sb="2" eb="3">
      <t>ドキ</t>
    </rPh>
    <phoneticPr fontId="2"/>
  </si>
  <si>
    <t>上昇株価</t>
    <rPh sb="0" eb="2">
      <t>ジョウショウ</t>
    </rPh>
    <rPh sb="2" eb="4">
      <t>カブカ</t>
    </rPh>
    <phoneticPr fontId="2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</si>
</sst>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yyyy/m/d&quot;現&quot;&quot;在&quot;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8" tint="0.79998168889431442"/>
      <name val="ＭＳ Ｐゴシック"/>
      <family val="3"/>
      <charset val="128"/>
      <scheme val="minor"/>
    </font>
    <font>
      <b/>
      <sz val="16"/>
      <color theme="8" tint="0.79998168889431442"/>
      <name val="ＭＳ Ｐゴシック"/>
      <family val="3"/>
      <charset val="128"/>
      <scheme val="minor"/>
    </font>
    <font>
      <b/>
      <sz val="12"/>
      <color theme="8" tint="0.79998168889431442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6"/>
      <name val="ＭＳ Ｐゴシック"/>
      <family val="3"/>
      <charset val="128"/>
      <scheme val="minor"/>
    </font>
    <font>
      <b/>
      <sz val="12"/>
      <color theme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749961851863155"/>
        <bgColor indexed="64"/>
      </patternFill>
    </fill>
  </fills>
  <borders count="25">
    <border>
      <left/>
      <right/>
      <top/>
      <bottom/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 style="medium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 style="medium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thin">
        <color theme="8" tint="0.59996337778862885"/>
      </right>
      <top style="medium">
        <color theme="2" tint="-0.749961851863155"/>
      </top>
      <bottom style="thin">
        <color theme="8" tint="0.59996337778862885"/>
      </bottom>
      <diagonal/>
    </border>
    <border>
      <left style="thin">
        <color theme="8" tint="0.59996337778862885"/>
      </left>
      <right style="medium">
        <color theme="2" tint="-0.749961851863155"/>
      </right>
      <top style="medium">
        <color theme="2" tint="-0.749961851863155"/>
      </top>
      <bottom style="thin">
        <color theme="8" tint="0.59996337778862885"/>
      </bottom>
      <diagonal/>
    </border>
    <border>
      <left style="medium">
        <color theme="2" tint="-0.74996185186315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medium">
        <color theme="2" tint="-0.749961851863155"/>
      </right>
      <top style="thin">
        <color theme="8" tint="0.59996337778862885"/>
      </top>
      <bottom style="thin">
        <color theme="8" tint="0.59996337778862885"/>
      </bottom>
      <diagonal/>
    </border>
    <border>
      <left style="medium">
        <color theme="2" tint="-0.749961851863155"/>
      </left>
      <right style="thin">
        <color theme="8" tint="0.59996337778862885"/>
      </right>
      <top style="thin">
        <color theme="8" tint="0.59996337778862885"/>
      </top>
      <bottom style="medium">
        <color theme="2" tint="-0.749961851863155"/>
      </bottom>
      <diagonal/>
    </border>
    <border>
      <left style="thin">
        <color theme="8" tint="0.59996337778862885"/>
      </left>
      <right style="medium">
        <color theme="2" tint="-0.749961851863155"/>
      </right>
      <top style="thin">
        <color theme="8" tint="0.59996337778862885"/>
      </top>
      <bottom style="medium">
        <color theme="2" tint="-0.749961851863155"/>
      </bottom>
      <diagonal/>
    </border>
    <border>
      <left style="thin">
        <color theme="8" tint="0.59996337778862885"/>
      </left>
      <right style="thin">
        <color theme="8" tint="0.59996337778862885"/>
      </right>
      <top style="medium">
        <color theme="2" tint="-0.749961851863155"/>
      </top>
      <bottom style="medium">
        <color theme="2" tint="-0.749961851863155"/>
      </bottom>
      <diagonal/>
    </border>
    <border>
      <left style="thin">
        <color theme="8" tint="0.5999633777886288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thin">
        <color theme="8" tint="0.59996337778862885"/>
      </right>
      <top style="medium">
        <color theme="2" tint="-0.749961851863155"/>
      </top>
      <bottom/>
      <diagonal/>
    </border>
    <border>
      <left style="thin">
        <color theme="8" tint="0.59996337778862885"/>
      </left>
      <right style="thin">
        <color theme="8" tint="0.59996337778862885"/>
      </right>
      <top style="medium">
        <color theme="2" tint="-0.749961851863155"/>
      </top>
      <bottom/>
      <diagonal/>
    </border>
    <border>
      <left style="medium">
        <color theme="2" tint="-0.749961851863155"/>
      </left>
      <right style="thin">
        <color theme="8" tint="0.59996337778862885"/>
      </right>
      <top/>
      <bottom style="medium">
        <color theme="2" tint="-0.749961851863155"/>
      </bottom>
      <diagonal/>
    </border>
    <border>
      <left style="medium">
        <color theme="2" tint="-0.749961851863155"/>
      </left>
      <right style="thin">
        <color theme="8" tint="0.59996337778862885"/>
      </right>
      <top/>
      <bottom/>
      <diagonal/>
    </border>
    <border>
      <left style="thin">
        <color theme="8" tint="0.59996337778862885"/>
      </left>
      <right style="medium">
        <color theme="2" tint="-0.749961851863155"/>
      </right>
      <top style="thin">
        <color theme="8" tint="0.59996337778862885"/>
      </top>
      <bottom/>
      <diagonal/>
    </border>
    <border>
      <left style="thin">
        <color theme="8" tint="0.59996337778862885"/>
      </left>
      <right style="thin">
        <color theme="8" tint="0.59996337778862885"/>
      </right>
      <top style="medium">
        <color theme="2" tint="-0.74996185186315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thin">
        <color theme="8" tint="0.59996337778862885"/>
      </right>
      <top style="thin">
        <color theme="8" tint="0.59996337778862885"/>
      </top>
      <bottom/>
      <diagonal/>
    </border>
    <border>
      <left style="medium">
        <color theme="2" tint="-0.749961851863155"/>
      </left>
      <right/>
      <top style="thin">
        <color theme="8" tint="0.5999633777886288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thin">
        <color theme="8" tint="0.59996337778862885"/>
      </top>
      <bottom style="medium">
        <color theme="2" tint="-0.749961851863155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3" fillId="2" borderId="6" xfId="0" applyFont="1" applyFill="1" applyBorder="1" applyProtection="1">
      <alignment vertical="center"/>
      <protection locked="0"/>
    </xf>
    <xf numFmtId="0" fontId="3" fillId="2" borderId="8" xfId="0" applyFont="1" applyFill="1" applyBorder="1" applyProtection="1">
      <alignment vertical="center"/>
      <protection locked="0"/>
    </xf>
    <xf numFmtId="0" fontId="3" fillId="2" borderId="10" xfId="0" applyFont="1" applyFill="1" applyBorder="1" applyProtection="1">
      <alignment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Protection="1">
      <alignment vertical="center"/>
      <protection locked="0"/>
    </xf>
    <xf numFmtId="6" fontId="0" fillId="3" borderId="3" xfId="1" applyFont="1" applyFill="1" applyBorder="1" applyProtection="1">
      <alignment vertical="center"/>
    </xf>
    <xf numFmtId="0" fontId="7" fillId="2" borderId="8" xfId="0" applyFont="1" applyFill="1" applyBorder="1" applyProtection="1">
      <alignment vertical="center"/>
      <protection locked="0"/>
    </xf>
    <xf numFmtId="6" fontId="0" fillId="4" borderId="3" xfId="1" applyFont="1" applyFill="1" applyBorder="1" applyProtection="1">
      <alignment vertical="center"/>
    </xf>
    <xf numFmtId="0" fontId="9" fillId="4" borderId="2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9" fontId="0" fillId="3" borderId="3" xfId="0" applyNumberFormat="1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6" fontId="0" fillId="3" borderId="2" xfId="1" applyFont="1" applyFill="1" applyBorder="1" applyProtection="1">
      <alignment vertical="center"/>
      <protection locked="0"/>
    </xf>
    <xf numFmtId="14" fontId="0" fillId="3" borderId="4" xfId="0" applyNumberFormat="1" applyFill="1" applyBorder="1" applyProtection="1">
      <alignment vertical="center"/>
      <protection locked="0"/>
    </xf>
    <xf numFmtId="9" fontId="0" fillId="3" borderId="4" xfId="2" applyFont="1" applyFill="1" applyBorder="1" applyProtection="1">
      <alignment vertical="center"/>
    </xf>
    <xf numFmtId="6" fontId="0" fillId="3" borderId="4" xfId="1" applyFont="1" applyFill="1" applyBorder="1" applyProtection="1">
      <alignment vertical="center"/>
      <protection locked="0"/>
    </xf>
    <xf numFmtId="38" fontId="0" fillId="3" borderId="3" xfId="3" applyFont="1" applyFill="1" applyBorder="1" applyProtection="1">
      <alignment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8" fillId="5" borderId="23" xfId="0" applyFont="1" applyFill="1" applyBorder="1" applyAlignment="1" applyProtection="1">
      <alignment horizontal="center" vertical="center" wrapText="1"/>
      <protection locked="0"/>
    </xf>
    <xf numFmtId="0" fontId="8" fillId="5" borderId="24" xfId="0" applyFont="1" applyFill="1" applyBorder="1" applyAlignment="1" applyProtection="1">
      <alignment horizontal="center" vertical="center" wrapText="1"/>
      <protection locked="0"/>
    </xf>
    <xf numFmtId="176" fontId="5" fillId="2" borderId="0" xfId="0" applyNumberFormat="1" applyFont="1" applyFill="1" applyAlignment="1" applyProtection="1">
      <alignment horizontal="right" vertical="center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6" fontId="6" fillId="0" borderId="11" xfId="1" applyFont="1" applyBorder="1" applyAlignment="1" applyProtection="1">
      <alignment vertical="center"/>
    </xf>
    <xf numFmtId="6" fontId="6" fillId="0" borderId="12" xfId="1" applyFont="1" applyBorder="1" applyAlignment="1" applyProtection="1">
      <alignment vertical="center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left" vertical="center" indent="1"/>
      <protection locked="0"/>
    </xf>
    <xf numFmtId="0" fontId="7" fillId="2" borderId="20" xfId="0" applyFont="1" applyFill="1" applyBorder="1" applyAlignment="1" applyProtection="1">
      <alignment horizontal="left" vertical="center" indent="1"/>
      <protection locked="0"/>
    </xf>
    <xf numFmtId="0" fontId="3" fillId="2" borderId="5" xfId="0" applyFont="1" applyFill="1" applyBorder="1" applyAlignment="1" applyProtection="1">
      <alignment horizontal="left" vertical="center" indent="1"/>
      <protection locked="0"/>
    </xf>
    <xf numFmtId="0" fontId="3" fillId="2" borderId="18" xfId="0" applyFont="1" applyFill="1" applyBorder="1" applyAlignment="1" applyProtection="1">
      <alignment horizontal="left" vertical="center" indent="1"/>
      <protection locked="0"/>
    </xf>
    <xf numFmtId="0" fontId="3" fillId="2" borderId="7" xfId="0" applyFont="1" applyFill="1" applyBorder="1" applyAlignment="1" applyProtection="1">
      <alignment horizontal="left" vertical="center" indent="1"/>
      <protection locked="0"/>
    </xf>
    <xf numFmtId="0" fontId="3" fillId="2" borderId="19" xfId="0" applyFont="1" applyFill="1" applyBorder="1" applyAlignment="1" applyProtection="1">
      <alignment horizontal="left" vertical="center" indent="1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</cellXfs>
  <cellStyles count="4">
    <cellStyle name="パーセント" xfId="2" builtinId="5"/>
    <cellStyle name="桁区切り" xfId="3" builtinId="6"/>
    <cellStyle name="通貨" xfId="1" builtinId="7"/>
    <cellStyle name="標準" xfId="0" builtinId="0"/>
  </cellStyles>
  <dxfs count="0"/>
  <tableStyles count="0" defaultTableStyle="TableStyleMedium9" defaultPivotStyle="PivotStyleLight16"/>
  <colors>
    <mruColors>
      <color rgb="FFFFE5A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314323</xdr:colOff>
      <xdr:row>10</xdr:row>
      <xdr:rowOff>185738</xdr:rowOff>
    </xdr:from>
    <xdr:to>
      <xdr:col>0</xdr:col>
      <xdr:colOff>723899</xdr:colOff>
      <xdr:row>12</xdr:row>
      <xdr:rowOff>38102</xdr:rowOff>
    </xdr:to>
    <xdr:sp macro="" textlink="">
      <xdr:nvSpPr>
        <xdr:cNvPr id="6" name="ストライプ矢印 5"/>
        <xdr:cNvSpPr/>
      </xdr:nvSpPr>
      <xdr:spPr>
        <a:xfrm rot="5400000">
          <a:off x="378616" y="2436020"/>
          <a:ext cx="280989" cy="409576"/>
        </a:xfrm>
        <a:prstGeom prst="striped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314323</xdr:colOff>
      <xdr:row>15</xdr:row>
      <xdr:rowOff>185739</xdr:rowOff>
    </xdr:from>
    <xdr:to>
      <xdr:col>0</xdr:col>
      <xdr:colOff>723899</xdr:colOff>
      <xdr:row>17</xdr:row>
      <xdr:rowOff>38103</xdr:rowOff>
    </xdr:to>
    <xdr:sp macro="" textlink="">
      <xdr:nvSpPr>
        <xdr:cNvPr id="7" name="ストライプ矢印 6"/>
        <xdr:cNvSpPr/>
      </xdr:nvSpPr>
      <xdr:spPr>
        <a:xfrm rot="5400000">
          <a:off x="378616" y="3607596"/>
          <a:ext cx="280989" cy="409576"/>
        </a:xfrm>
        <a:prstGeom prst="striped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314323</xdr:colOff>
      <xdr:row>20</xdr:row>
      <xdr:rowOff>176215</xdr:rowOff>
    </xdr:from>
    <xdr:to>
      <xdr:col>0</xdr:col>
      <xdr:colOff>723899</xdr:colOff>
      <xdr:row>22</xdr:row>
      <xdr:rowOff>28579</xdr:rowOff>
    </xdr:to>
    <xdr:sp macro="" textlink="">
      <xdr:nvSpPr>
        <xdr:cNvPr id="8" name="ストライプ矢印 7"/>
        <xdr:cNvSpPr/>
      </xdr:nvSpPr>
      <xdr:spPr>
        <a:xfrm rot="5400000">
          <a:off x="378616" y="4769647"/>
          <a:ext cx="280989" cy="409576"/>
        </a:xfrm>
        <a:prstGeom prst="stripedRightArrow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メトロ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モジュール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7500"/>
                <a:satMod val="137000"/>
              </a:schemeClr>
            </a:gs>
            <a:gs pos="55000">
              <a:schemeClr val="phClr">
                <a:shade val="69000"/>
                <a:satMod val="137000"/>
              </a:schemeClr>
            </a:gs>
            <a:gs pos="100000">
              <a:schemeClr val="phClr">
                <a:shade val="98000"/>
                <a:satMod val="137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48000" cap="flat" cmpd="thickThin" algn="ctr">
          <a:solidFill>
            <a:schemeClr val="phClr"/>
          </a:solidFill>
          <a:prstDash val="solid"/>
        </a:ln>
        <a:ln w="48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5000" dist="25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1800000"/>
            </a:lightRig>
          </a:scene3d>
          <a:sp3d prstMaterial="matte">
            <a:bevelT h="200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tabSelected="1" workbookViewId="0"/>
  </sheetViews>
  <sheetFormatPr defaultRowHeight="13.5"/>
  <cols>
    <col min="1" max="1" width="13.5" style="1" customWidth="1"/>
    <col min="2" max="2" width="13.125" style="1" customWidth="1"/>
    <col min="3" max="8" width="15.75" style="1" customWidth="1"/>
    <col min="9" max="16384" width="9" style="1"/>
  </cols>
  <sheetData>
    <row r="1" spans="1:8" ht="27" customHeight="1">
      <c r="A1" s="3" t="s">
        <v>26</v>
      </c>
      <c r="B1" s="3"/>
      <c r="C1" s="3"/>
      <c r="D1" s="3"/>
      <c r="E1" s="3"/>
      <c r="F1" s="3"/>
      <c r="G1" s="26">
        <f ca="1">TODAY()</f>
        <v>39527</v>
      </c>
      <c r="H1" s="26"/>
    </row>
    <row r="2" spans="1:8" ht="10.5" customHeight="1" thickBot="1"/>
    <row r="3" spans="1:8" ht="19.5" customHeight="1" thickBot="1">
      <c r="A3" s="35" t="s">
        <v>1</v>
      </c>
      <c r="B3" s="36"/>
      <c r="C3" s="29">
        <f>IF(AND(ISBLANK(C15),ISBLANK(D15),ISBLANK(E15),ISBLANK(F15),ISBLANK(G15),ISBLANK(H15)),"",SUM(C15:H15))</f>
        <v>0</v>
      </c>
      <c r="D3" s="30"/>
    </row>
    <row r="4" spans="1:8" ht="19.5" customHeight="1" thickBot="1">
      <c r="A4" s="37" t="s">
        <v>0</v>
      </c>
      <c r="B4" s="38"/>
      <c r="C4" s="29">
        <f>IF(AND(ISBLANK(C19),ISBLANK(D19),ISBLANK(E19),ISBLANK(F19),ISBLANK(G19),ISBLANK(H19)),"",SUM(C19:H19))</f>
        <v>0</v>
      </c>
      <c r="D4" s="30"/>
    </row>
    <row r="5" spans="1:8" ht="19.5" customHeight="1" thickBot="1">
      <c r="A5" s="33" t="s">
        <v>19</v>
      </c>
      <c r="B5" s="34"/>
      <c r="C5" s="29">
        <f>IF(AND(ISBLANK(C20),ISBLANK(D20),ISBLANK(E20),ISBLANK(F20),ISBLANK(G20),ISBLANK(H20)),"",C4-C3)</f>
        <v>0</v>
      </c>
      <c r="D5" s="30"/>
    </row>
    <row r="6" spans="1:8" ht="10.5" customHeight="1" thickBot="1"/>
    <row r="7" spans="1:8" s="2" customFormat="1" ht="17.25" customHeight="1" thickBot="1">
      <c r="A7" s="39"/>
      <c r="B7" s="40"/>
      <c r="C7" s="7" t="s">
        <v>18</v>
      </c>
      <c r="D7" s="7" t="s">
        <v>13</v>
      </c>
      <c r="E7" s="7" t="s">
        <v>14</v>
      </c>
      <c r="F7" s="7" t="s">
        <v>15</v>
      </c>
      <c r="G7" s="7" t="s">
        <v>16</v>
      </c>
      <c r="H7" s="8" t="s">
        <v>17</v>
      </c>
    </row>
    <row r="8" spans="1:8" ht="19.5" customHeight="1">
      <c r="A8" s="32" t="s">
        <v>21</v>
      </c>
      <c r="B8" s="5" t="s">
        <v>2</v>
      </c>
      <c r="C8" s="23"/>
      <c r="D8" s="23"/>
      <c r="E8" s="23"/>
      <c r="F8" s="23"/>
      <c r="G8" s="23"/>
      <c r="H8" s="23"/>
    </row>
    <row r="9" spans="1:8" ht="19.5" customHeight="1">
      <c r="A9" s="28"/>
      <c r="B9" s="5" t="s">
        <v>3</v>
      </c>
      <c r="C9" s="15"/>
      <c r="D9" s="15"/>
      <c r="E9" s="15"/>
      <c r="F9" s="15"/>
      <c r="G9" s="15"/>
      <c r="H9" s="15"/>
    </row>
    <row r="10" spans="1:8" ht="19.5" customHeight="1">
      <c r="A10" s="28"/>
      <c r="B10" s="5" t="s">
        <v>4</v>
      </c>
      <c r="C10" s="16"/>
      <c r="D10" s="16"/>
      <c r="E10" s="16"/>
      <c r="F10" s="16"/>
      <c r="G10" s="16"/>
      <c r="H10" s="16"/>
    </row>
    <row r="11" spans="1:8" ht="19.5" customHeight="1" thickBot="1">
      <c r="A11" s="31"/>
      <c r="B11" s="6" t="s">
        <v>5</v>
      </c>
      <c r="C11" s="17"/>
      <c r="D11" s="17"/>
      <c r="E11" s="17"/>
      <c r="F11" s="17"/>
      <c r="G11" s="17"/>
      <c r="H11" s="17"/>
    </row>
    <row r="12" spans="1:8" ht="14.25" thickBot="1"/>
    <row r="13" spans="1:8" ht="19.5" customHeight="1">
      <c r="A13" s="27" t="s">
        <v>22</v>
      </c>
      <c r="B13" s="4" t="s">
        <v>6</v>
      </c>
      <c r="C13" s="18"/>
      <c r="D13" s="18"/>
      <c r="E13" s="18"/>
      <c r="F13" s="18"/>
      <c r="G13" s="18"/>
      <c r="H13" s="18"/>
    </row>
    <row r="14" spans="1:8" ht="19.5" customHeight="1">
      <c r="A14" s="28"/>
      <c r="B14" s="5" t="s">
        <v>7</v>
      </c>
      <c r="C14" s="22"/>
      <c r="D14" s="22"/>
      <c r="E14" s="22"/>
      <c r="F14" s="22"/>
      <c r="G14" s="22"/>
      <c r="H14" s="22"/>
    </row>
    <row r="15" spans="1:8" ht="19.5" customHeight="1">
      <c r="A15" s="28"/>
      <c r="B15" s="5" t="s">
        <v>10</v>
      </c>
      <c r="C15" s="10" t="str">
        <f>IF(OR(ISBLANK(C13),ISBLANK(C14)),"",C13*C14)</f>
        <v/>
      </c>
      <c r="D15" s="10" t="str">
        <f t="shared" ref="D15:H15" si="0">IF(OR(ISBLANK(D13),ISBLANK(D14)),"",D13*D14)</f>
        <v/>
      </c>
      <c r="E15" s="10" t="str">
        <f t="shared" si="0"/>
        <v/>
      </c>
      <c r="F15" s="10" t="str">
        <f t="shared" si="0"/>
        <v/>
      </c>
      <c r="G15" s="10" t="str">
        <f t="shared" si="0"/>
        <v/>
      </c>
      <c r="H15" s="10" t="str">
        <f t="shared" si="0"/>
        <v/>
      </c>
    </row>
    <row r="16" spans="1:8" ht="19.5" customHeight="1" thickBot="1">
      <c r="A16" s="31"/>
      <c r="B16" s="6" t="s">
        <v>8</v>
      </c>
      <c r="C16" s="19"/>
      <c r="D16" s="19"/>
      <c r="E16" s="19"/>
      <c r="F16" s="19"/>
      <c r="G16" s="19"/>
      <c r="H16" s="19"/>
    </row>
    <row r="17" spans="1:8" ht="14.25" thickBot="1"/>
    <row r="18" spans="1:8" ht="19.5" customHeight="1">
      <c r="A18" s="27" t="s">
        <v>23</v>
      </c>
      <c r="B18" s="4" t="s">
        <v>9</v>
      </c>
      <c r="C18" s="18"/>
      <c r="D18" s="18"/>
      <c r="E18" s="18"/>
      <c r="F18" s="18"/>
      <c r="G18" s="18"/>
      <c r="H18" s="18"/>
    </row>
    <row r="19" spans="1:8" ht="19.5" customHeight="1">
      <c r="A19" s="28"/>
      <c r="B19" s="9" t="s">
        <v>11</v>
      </c>
      <c r="C19" s="10" t="str">
        <f>IF(AND(C14&gt;1,C18&gt;1),C18*C14,"")</f>
        <v/>
      </c>
      <c r="D19" s="10" t="str">
        <f t="shared" ref="D19:H19" si="1">IF(AND(D14&gt;1,D18&gt;1),D18*D14,"")</f>
        <v/>
      </c>
      <c r="E19" s="10" t="str">
        <f t="shared" si="1"/>
        <v/>
      </c>
      <c r="F19" s="10" t="str">
        <f t="shared" si="1"/>
        <v/>
      </c>
      <c r="G19" s="10" t="str">
        <f t="shared" si="1"/>
        <v/>
      </c>
      <c r="H19" s="10" t="str">
        <f t="shared" si="1"/>
        <v/>
      </c>
    </row>
    <row r="20" spans="1:8" ht="19.5" customHeight="1">
      <c r="A20" s="28"/>
      <c r="B20" s="11" t="s">
        <v>25</v>
      </c>
      <c r="C20" s="12" t="str">
        <f>IF(OR(ISBLANK(C13),ISBLANK(C18)),"",C19-C15)</f>
        <v/>
      </c>
      <c r="D20" s="12" t="str">
        <f t="shared" ref="D20:H20" si="2">IF(OR(ISBLANK(D13),ISBLANK(D18)),"",D19-D15)</f>
        <v/>
      </c>
      <c r="E20" s="12" t="str">
        <f t="shared" si="2"/>
        <v/>
      </c>
      <c r="F20" s="12" t="str">
        <f t="shared" si="2"/>
        <v/>
      </c>
      <c r="G20" s="12" t="str">
        <f t="shared" si="2"/>
        <v/>
      </c>
      <c r="H20" s="12" t="str">
        <f t="shared" si="2"/>
        <v/>
      </c>
    </row>
    <row r="21" spans="1:8" ht="19.5" customHeight="1" thickBot="1">
      <c r="A21" s="31"/>
      <c r="B21" s="6" t="s">
        <v>12</v>
      </c>
      <c r="C21" s="20" t="str">
        <f>IF(OR(ISBLANK(C13),ISBLANK(C18)),"",C19/C15)</f>
        <v/>
      </c>
      <c r="D21" s="20" t="str">
        <f t="shared" ref="D21:H21" si="3">IF(OR(ISBLANK(D13),ISBLANK(D18)),"",D19/D15)</f>
        <v/>
      </c>
      <c r="E21" s="20" t="str">
        <f>IF(OR(ISBLANK(E13),ISBLANK(E18)),"",E19/E15)</f>
        <v/>
      </c>
      <c r="F21" s="20" t="str">
        <f t="shared" si="3"/>
        <v/>
      </c>
      <c r="G21" s="20" t="str">
        <f t="shared" si="3"/>
        <v/>
      </c>
      <c r="H21" s="20" t="str">
        <f t="shared" si="3"/>
        <v/>
      </c>
    </row>
    <row r="22" spans="1:8" ht="14.25" thickBot="1"/>
    <row r="23" spans="1:8" ht="19.5" customHeight="1">
      <c r="A23" s="27" t="s">
        <v>27</v>
      </c>
      <c r="B23" s="4" t="s">
        <v>28</v>
      </c>
      <c r="C23" s="18"/>
      <c r="D23" s="18"/>
      <c r="E23" s="18"/>
      <c r="F23" s="18"/>
      <c r="G23" s="18"/>
      <c r="H23" s="18"/>
    </row>
    <row r="24" spans="1:8" ht="19.5" customHeight="1" thickBot="1">
      <c r="A24" s="28"/>
      <c r="B24" s="9" t="s">
        <v>24</v>
      </c>
      <c r="C24" s="21"/>
      <c r="D24" s="21"/>
      <c r="E24" s="21"/>
      <c r="F24" s="21"/>
      <c r="G24" s="21"/>
      <c r="H24" s="21"/>
    </row>
    <row r="25" spans="1:8" ht="27" customHeight="1" thickBot="1">
      <c r="A25" s="24" t="s">
        <v>20</v>
      </c>
      <c r="B25" s="25"/>
      <c r="C25" s="13" t="str">
        <f>IF(OR(ISBLANK(C18),ISBLANK(C23),ISBLANK(C24)),"",IF(OR(C18&gt;=C23,C18&lt;=C24),"今が売り時！",""))</f>
        <v/>
      </c>
      <c r="D25" s="14" t="str">
        <f t="shared" ref="D25:H25" si="4">IF(OR(ISBLANK(D18),ISBLANK(D23),ISBLANK(D24)),"",IF(OR(D18&gt;=D23,D18&lt;=D24),"今が売り時！",""))</f>
        <v/>
      </c>
      <c r="E25" s="14" t="str">
        <f t="shared" si="4"/>
        <v/>
      </c>
      <c r="F25" s="14" t="str">
        <f t="shared" si="4"/>
        <v/>
      </c>
      <c r="G25" s="14" t="str">
        <f t="shared" si="4"/>
        <v/>
      </c>
      <c r="H25" s="14" t="str">
        <f t="shared" si="4"/>
        <v/>
      </c>
    </row>
  </sheetData>
  <mergeCells count="13">
    <mergeCell ref="A25:B25"/>
    <mergeCell ref="G1:H1"/>
    <mergeCell ref="A23:A24"/>
    <mergeCell ref="C3:D3"/>
    <mergeCell ref="C4:D4"/>
    <mergeCell ref="A13:A16"/>
    <mergeCell ref="A8:A11"/>
    <mergeCell ref="A18:A21"/>
    <mergeCell ref="A5:B5"/>
    <mergeCell ref="C5:D5"/>
    <mergeCell ref="A3:B3"/>
    <mergeCell ref="A4:B4"/>
    <mergeCell ref="A7:B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Gitanes</dc:creator>
  <cp:lastModifiedBy>yuki</cp:lastModifiedBy>
  <cp:lastPrinted>2008-03-06T11:03:42Z</cp:lastPrinted>
  <dcterms:created xsi:type="dcterms:W3CDTF">2008-01-25T05:40:59Z</dcterms:created>
  <dcterms:modified xsi:type="dcterms:W3CDTF">2008-03-20T02:53:12Z</dcterms:modified>
</cp:coreProperties>
</file>